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valentm-my.sharepoint.com/personal/jramirez_covalentmarketing_com/Documents/Documents/"/>
    </mc:Choice>
  </mc:AlternateContent>
  <xr:revisionPtr revIDLastSave="0" documentId="8_{F89A5B19-A80B-45FA-AD75-CB4C113B1538}" xr6:coauthVersionLast="47" xr6:coauthVersionMax="47" xr10:uidLastSave="{00000000-0000-0000-0000-000000000000}"/>
  <bookViews>
    <workbookView xWindow="57480" yWindow="-120" windowWidth="29040" windowHeight="15720" xr2:uid="{2B1047FE-4877-4143-84A9-ED5EF66216F1}"/>
  </bookViews>
  <sheets>
    <sheet name="Data Point Usage" sheetId="2" r:id="rId1"/>
  </sheets>
  <definedNames>
    <definedName name="_xlnm.Print_Area" localSheetId="0">'Data Point Usage'!$A$1:$H$20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2" l="1"/>
  <c r="D7" i="2" s="1"/>
  <c r="C8" i="2" l="1"/>
  <c r="D8" i="2" s="1"/>
  <c r="C9" i="2" l="1"/>
  <c r="C10" i="2" l="1"/>
  <c r="D9" i="2"/>
  <c r="C11" i="2" l="1"/>
  <c r="D10" i="2"/>
  <c r="C12" i="2" l="1"/>
  <c r="D11" i="2"/>
  <c r="D12" i="2" l="1"/>
  <c r="C13" i="2"/>
  <c r="C14" i="2" l="1"/>
  <c r="D13" i="2"/>
  <c r="C15" i="2" l="1"/>
  <c r="D14" i="2"/>
  <c r="C16" i="2" l="1"/>
  <c r="D15" i="2"/>
  <c r="C17" i="2" l="1"/>
  <c r="D16" i="2"/>
  <c r="C18" i="2" l="1"/>
  <c r="D18" i="2" s="1"/>
  <c r="D17" i="2"/>
</calcChain>
</file>

<file path=xl/sharedStrings.xml><?xml version="1.0" encoding="utf-8"?>
<sst xmlns="http://schemas.openxmlformats.org/spreadsheetml/2006/main" count="12" uniqueCount="12">
  <si>
    <t>Contract Start Date</t>
  </si>
  <si>
    <t>Contract End Date</t>
  </si>
  <si>
    <t>Alloted Data Points</t>
  </si>
  <si>
    <t>Month</t>
  </si>
  <si>
    <t>Data Points Consumed</t>
  </si>
  <si>
    <t>Burn Rate</t>
  </si>
  <si>
    <t>Elapsed Contract Time</t>
  </si>
  <si>
    <t>Enter Your Contract Data in Cells F2, G2, and H2 to faciliate Burn Rate and Contract calculations.</t>
  </si>
  <si>
    <t>Enter your Data Points Consumed in Column B each month.  This number is located in your Braze Dashboard</t>
  </si>
  <si>
    <t>Total Data Points Used To-date</t>
  </si>
  <si>
    <t>© Copyright Covalent Marketing 2023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</si>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</sst>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14" fontId="0" fillId="0" borderId="1" xfId="0" applyNumberFormat="1" applyBorder="1"/>
    <xf numFmtId="3" fontId="0" fillId="0" borderId="1" xfId="0" applyNumberFormat="1" applyBorder="1"/>
    <xf numFmtId="9" fontId="0" fillId="0" borderId="0" xfId="2" applyFont="1"/>
    <xf numFmtId="0" fontId="0" fillId="0" borderId="0" xfId="0" applyAlignment="1">
      <alignment wrapText="1"/>
    </xf>
    <xf numFmtId="17" fontId="0" fillId="0" borderId="5" xfId="0" applyNumberFormat="1" applyBorder="1"/>
    <xf numFmtId="164" fontId="0" fillId="0" borderId="6" xfId="1" applyNumberFormat="1" applyFont="1" applyBorder="1"/>
    <xf numFmtId="9" fontId="3" fillId="0" borderId="6" xfId="2" applyFont="1" applyBorder="1"/>
    <xf numFmtId="9" fontId="3" fillId="0" borderId="7" xfId="2" applyFont="1" applyBorder="1"/>
    <xf numFmtId="17" fontId="0" fillId="0" borderId="8" xfId="0" applyNumberFormat="1" applyBorder="1"/>
    <xf numFmtId="164" fontId="0" fillId="0" borderId="9" xfId="1" applyNumberFormat="1" applyFont="1" applyBorder="1"/>
    <xf numFmtId="9" fontId="3" fillId="0" borderId="9" xfId="2" applyFont="1" applyBorder="1"/>
    <xf numFmtId="9" fontId="3" fillId="0" borderId="10" xfId="2" applyFont="1" applyBorder="1"/>
    <xf numFmtId="0" fontId="2" fillId="4" borderId="1" xfId="0" applyFont="1" applyFill="1" applyBorder="1"/>
    <xf numFmtId="164" fontId="3" fillId="0" borderId="9" xfId="1" applyNumberFormat="1" applyFont="1" applyBorder="1" applyAlignment="1">
      <alignment wrapText="1"/>
    </xf>
    <xf numFmtId="164" fontId="3" fillId="0" borderId="6" xfId="1" applyNumberFormat="1" applyFont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9" fontId="2" fillId="2" borderId="3" xfId="2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5" borderId="0" xfId="0" applyFill="1"/>
    <xf numFmtId="9" fontId="0" fillId="5" borderId="0" xfId="2" applyFont="1" applyFill="1"/>
    <xf numFmtId="0" fontId="0" fillId="5" borderId="0" xfId="0" applyFill="1" applyAlignment="1">
      <alignment wrapText="1"/>
    </xf>
    <xf numFmtId="14" fontId="0" fillId="5" borderId="0" xfId="0" applyNumberFormat="1" applyFill="1"/>
    <xf numFmtId="3" fontId="0" fillId="5" borderId="0" xfId="0" applyNumberFormat="1" applyFill="1"/>
    <xf numFmtId="0" fontId="0" fillId="3" borderId="0" xfId="0" applyFill="1" applyAlignment="1">
      <alignment horizontal="center" vertical="top" wrapText="1"/>
    </xf>
    <xf numFmtId="0" fontId="0" fillId="3" borderId="0" xfId="0" applyFill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3"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2</xdr:row>
      <xdr:rowOff>19050</xdr:rowOff>
    </xdr:from>
    <xdr:to>
      <xdr:col>9</xdr:col>
      <xdr:colOff>0</xdr:colOff>
      <xdr:row>4</xdr:row>
      <xdr:rowOff>19050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01FAEB4E-B689-797A-D625-5D5A7495D578}"/>
            </a:ext>
          </a:extLst>
        </xdr:cNvPr>
        <xdr:cNvSpPr/>
      </xdr:nvSpPr>
      <xdr:spPr>
        <a:xfrm>
          <a:off x="9210675" y="1238250"/>
          <a:ext cx="1066800" cy="381000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598490</xdr:colOff>
      <xdr:row>2</xdr:row>
      <xdr:rowOff>19049</xdr:rowOff>
    </xdr:from>
    <xdr:to>
      <xdr:col>1</xdr:col>
      <xdr:colOff>847727</xdr:colOff>
      <xdr:row>4</xdr:row>
      <xdr:rowOff>152400</xdr:rowOff>
    </xdr:to>
    <xdr:sp macro="" textlink="">
      <xdr:nvSpPr>
        <xdr:cNvPr id="3" name="Arrow: Left 2">
          <a:extLst>
            <a:ext uri="{FF2B5EF4-FFF2-40B4-BE49-F238E27FC236}">
              <a16:creationId xmlns:a16="http://schemas.microsoft.com/office/drawing/2014/main" id="{C254B1D4-4036-4002-BCE7-9F8CEF89EC7C}"/>
            </a:ext>
          </a:extLst>
        </xdr:cNvPr>
        <xdr:cNvSpPr/>
      </xdr:nvSpPr>
      <xdr:spPr>
        <a:xfrm rot="16200000">
          <a:off x="1246983" y="1037431"/>
          <a:ext cx="514351" cy="249237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5</xdr:col>
      <xdr:colOff>704850</xdr:colOff>
      <xdr:row>13</xdr:row>
      <xdr:rowOff>123825</xdr:rowOff>
    </xdr:from>
    <xdr:to>
      <xdr:col>7</xdr:col>
      <xdr:colOff>1180986</xdr:colOff>
      <xdr:row>18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E2CCB49-F68F-F3E5-A737-C84CE54E7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5050" y="3295650"/>
          <a:ext cx="2819286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914EC-5C2D-4173-80F7-D31F3BF47194}">
  <dimension ref="A1:J19"/>
  <sheetViews>
    <sheetView tabSelected="1" workbookViewId="0">
      <selection activeCell="I12" sqref="I12"/>
    </sheetView>
  </sheetViews>
  <sheetFormatPr defaultRowHeight="14.75" x14ac:dyDescent="0.75"/>
  <cols>
    <col min="1" max="1" width="11.2265625" customWidth="1"/>
    <col min="2" max="2" width="20.08984375" bestFit="1" customWidth="1"/>
    <col min="3" max="3" width="20.6796875" style="4" customWidth="1"/>
    <col min="4" max="4" width="10.86328125" style="3" customWidth="1"/>
    <col min="5" max="5" width="14.6796875" customWidth="1"/>
    <col min="6" max="6" width="17" customWidth="1"/>
    <col min="7" max="7" width="16.6796875" bestFit="1" customWidth="1"/>
    <col min="8" max="8" width="17.86328125" customWidth="1"/>
    <col min="9" max="9" width="19.6796875" customWidth="1"/>
    <col min="10" max="10" width="42.6796875" customWidth="1"/>
  </cols>
  <sheetData>
    <row r="1" spans="1:10" x14ac:dyDescent="0.75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0" ht="54.45" customHeight="1" x14ac:dyDescent="0.75">
      <c r="A2" s="20"/>
      <c r="B2" s="25" t="s">
        <v>8</v>
      </c>
      <c r="C2" s="25"/>
      <c r="D2" s="21"/>
      <c r="E2" s="20"/>
      <c r="F2" s="20"/>
      <c r="G2" s="20"/>
      <c r="H2" s="20"/>
      <c r="I2" s="20"/>
      <c r="J2" s="20"/>
    </row>
    <row r="3" spans="1:10" x14ac:dyDescent="0.75">
      <c r="A3" s="20"/>
      <c r="B3" s="20"/>
      <c r="C3" s="22"/>
      <c r="D3" s="21"/>
      <c r="E3" s="20"/>
      <c r="F3" s="13" t="s">
        <v>0</v>
      </c>
      <c r="G3" s="13" t="s">
        <v>1</v>
      </c>
      <c r="H3" s="13" t="s">
        <v>2</v>
      </c>
      <c r="J3" s="26" t="s">
        <v>7</v>
      </c>
    </row>
    <row r="4" spans="1:10" x14ac:dyDescent="0.75">
      <c r="A4" s="20"/>
      <c r="B4" s="20"/>
      <c r="C4" s="22"/>
      <c r="D4" s="21"/>
      <c r="E4" s="20"/>
      <c r="F4" s="1">
        <v>44927</v>
      </c>
      <c r="G4" s="1">
        <v>45291</v>
      </c>
      <c r="H4" s="2">
        <v>2000000000</v>
      </c>
      <c r="J4" s="26"/>
    </row>
    <row r="5" spans="1:10" ht="15.5" thickBot="1" x14ac:dyDescent="0.9">
      <c r="A5" s="20"/>
      <c r="B5" s="20"/>
      <c r="C5" s="22"/>
      <c r="D5" s="21"/>
      <c r="E5" s="20"/>
      <c r="F5" s="23"/>
      <c r="G5" s="23"/>
      <c r="H5" s="24"/>
      <c r="I5" s="20"/>
      <c r="J5" s="20"/>
    </row>
    <row r="6" spans="1:10" s="4" customFormat="1" ht="29.5" x14ac:dyDescent="0.75">
      <c r="A6" s="16" t="s">
        <v>3</v>
      </c>
      <c r="B6" s="17" t="s">
        <v>4</v>
      </c>
      <c r="C6" s="17" t="s">
        <v>9</v>
      </c>
      <c r="D6" s="18" t="s">
        <v>5</v>
      </c>
      <c r="E6" s="19" t="s">
        <v>6</v>
      </c>
      <c r="F6" s="22"/>
      <c r="G6" s="22"/>
      <c r="H6" s="22"/>
      <c r="I6" s="22"/>
      <c r="J6" s="22"/>
    </row>
    <row r="7" spans="1:10" x14ac:dyDescent="0.75">
      <c r="A7" s="9">
        <v>44927</v>
      </c>
      <c r="B7" s="10">
        <v>75000000</v>
      </c>
      <c r="C7" s="14">
        <f>B7</f>
        <v>75000000</v>
      </c>
      <c r="D7" s="11">
        <f>C7/H4</f>
        <v>3.7499999999999999E-2</v>
      </c>
      <c r="E7" s="12">
        <v>0.08</v>
      </c>
      <c r="F7" s="20"/>
      <c r="G7" s="20"/>
      <c r="H7" s="20"/>
      <c r="I7" s="20"/>
      <c r="J7" s="20"/>
    </row>
    <row r="8" spans="1:10" x14ac:dyDescent="0.75">
      <c r="A8" s="9">
        <v>44958</v>
      </c>
      <c r="B8" s="10">
        <v>120000000</v>
      </c>
      <c r="C8" s="14">
        <f>B8+C7</f>
        <v>195000000</v>
      </c>
      <c r="D8" s="11">
        <f>C8/H4</f>
        <v>9.7500000000000003E-2</v>
      </c>
      <c r="E8" s="12">
        <v>0.17</v>
      </c>
      <c r="F8" s="20"/>
      <c r="G8" s="20"/>
      <c r="H8" s="20"/>
      <c r="I8" s="20"/>
      <c r="J8" s="20"/>
    </row>
    <row r="9" spans="1:10" x14ac:dyDescent="0.75">
      <c r="A9" s="9">
        <v>44986</v>
      </c>
      <c r="B9" s="10">
        <v>150000000</v>
      </c>
      <c r="C9" s="14">
        <f>B9+C8</f>
        <v>345000000</v>
      </c>
      <c r="D9" s="11">
        <f>C9/H4</f>
        <v>0.17249999999999999</v>
      </c>
      <c r="E9" s="12">
        <v>0.25</v>
      </c>
      <c r="F9" s="20"/>
      <c r="G9" s="20"/>
      <c r="H9" s="20"/>
      <c r="I9" s="20"/>
      <c r="J9" s="20"/>
    </row>
    <row r="10" spans="1:10" x14ac:dyDescent="0.75">
      <c r="A10" s="9">
        <v>45017</v>
      </c>
      <c r="B10" s="10">
        <v>150000000</v>
      </c>
      <c r="C10" s="14">
        <f t="shared" ref="C10:C18" si="0">B10+C9</f>
        <v>495000000</v>
      </c>
      <c r="D10" s="11">
        <f>C10/H4</f>
        <v>0.2475</v>
      </c>
      <c r="E10" s="12">
        <v>0.33</v>
      </c>
      <c r="F10" s="20"/>
      <c r="G10" s="20"/>
      <c r="H10" s="20"/>
      <c r="I10" s="20"/>
      <c r="J10" s="20"/>
    </row>
    <row r="11" spans="1:10" x14ac:dyDescent="0.75">
      <c r="A11" s="9">
        <v>45047</v>
      </c>
      <c r="B11" s="10">
        <v>175000000</v>
      </c>
      <c r="C11" s="14">
        <f t="shared" si="0"/>
        <v>670000000</v>
      </c>
      <c r="D11" s="11">
        <f>C11/H4</f>
        <v>0.33500000000000002</v>
      </c>
      <c r="E11" s="12">
        <v>0.42</v>
      </c>
      <c r="F11" s="20"/>
      <c r="G11" s="20"/>
      <c r="H11" s="20"/>
      <c r="I11" s="20"/>
      <c r="J11" s="20"/>
    </row>
    <row r="12" spans="1:10" x14ac:dyDescent="0.75">
      <c r="A12" s="9">
        <v>45078</v>
      </c>
      <c r="B12" s="10">
        <v>175000000</v>
      </c>
      <c r="C12" s="14">
        <f t="shared" si="0"/>
        <v>845000000</v>
      </c>
      <c r="D12" s="11">
        <f>C12/H4</f>
        <v>0.42249999999999999</v>
      </c>
      <c r="E12" s="12">
        <v>0.5</v>
      </c>
      <c r="F12" s="20"/>
      <c r="G12" s="20"/>
      <c r="H12" s="20"/>
      <c r="I12" s="20" t="s">
        <v>11</v>
      </c>
      <c r="J12" s="20"/>
    </row>
    <row r="13" spans="1:10" x14ac:dyDescent="0.75">
      <c r="A13" s="9">
        <v>45108</v>
      </c>
      <c r="B13" s="10">
        <v>175000000</v>
      </c>
      <c r="C13" s="14">
        <f t="shared" si="0"/>
        <v>1020000000</v>
      </c>
      <c r="D13" s="11">
        <f>C13/H4</f>
        <v>0.51</v>
      </c>
      <c r="E13" s="12">
        <v>0.57999999999999996</v>
      </c>
      <c r="F13" s="20"/>
      <c r="G13" s="20"/>
      <c r="H13" s="20"/>
      <c r="I13" s="20"/>
      <c r="J13" s="20"/>
    </row>
    <row r="14" spans="1:10" x14ac:dyDescent="0.75">
      <c r="A14" s="9">
        <v>45139</v>
      </c>
      <c r="B14" s="10">
        <v>175000000</v>
      </c>
      <c r="C14" s="14">
        <f t="shared" si="0"/>
        <v>1195000000</v>
      </c>
      <c r="D14" s="11">
        <f>C14/H4</f>
        <v>0.59750000000000003</v>
      </c>
      <c r="E14" s="12">
        <v>0.67</v>
      </c>
      <c r="F14" s="20"/>
      <c r="G14" s="20"/>
      <c r="H14" s="20"/>
      <c r="I14" s="20"/>
      <c r="J14" s="20"/>
    </row>
    <row r="15" spans="1:10" x14ac:dyDescent="0.75">
      <c r="A15" s="9">
        <v>45170</v>
      </c>
      <c r="B15" s="10">
        <v>175000000</v>
      </c>
      <c r="C15" s="14">
        <f t="shared" si="0"/>
        <v>1370000000</v>
      </c>
      <c r="D15" s="11">
        <f>C15/H4</f>
        <v>0.68500000000000005</v>
      </c>
      <c r="E15" s="12">
        <v>0.75</v>
      </c>
      <c r="F15" s="20"/>
      <c r="G15" s="20"/>
      <c r="H15" s="20"/>
      <c r="I15" s="20"/>
      <c r="J15" s="20"/>
    </row>
    <row r="16" spans="1:10" x14ac:dyDescent="0.75">
      <c r="A16" s="9">
        <v>45200</v>
      </c>
      <c r="B16" s="10">
        <v>175000000</v>
      </c>
      <c r="C16" s="14">
        <f t="shared" si="0"/>
        <v>1545000000</v>
      </c>
      <c r="D16" s="11">
        <f>C16/H4</f>
        <v>0.77249999999999996</v>
      </c>
      <c r="E16" s="12">
        <v>0.83</v>
      </c>
      <c r="F16" s="20"/>
      <c r="G16" s="20"/>
      <c r="H16" s="20"/>
      <c r="I16" s="20"/>
      <c r="J16" s="20"/>
    </row>
    <row r="17" spans="1:10" x14ac:dyDescent="0.75">
      <c r="A17" s="9">
        <v>45231</v>
      </c>
      <c r="B17" s="10">
        <v>200000000</v>
      </c>
      <c r="C17" s="14">
        <f t="shared" si="0"/>
        <v>1745000000</v>
      </c>
      <c r="D17" s="11">
        <f>C17/H4</f>
        <v>0.87250000000000005</v>
      </c>
      <c r="E17" s="12">
        <v>0.92</v>
      </c>
      <c r="F17" s="20"/>
      <c r="G17" s="20"/>
      <c r="H17" s="20"/>
      <c r="I17" s="20"/>
      <c r="J17" s="20"/>
    </row>
    <row r="18" spans="1:10" ht="15.5" thickBot="1" x14ac:dyDescent="0.9">
      <c r="A18" s="5">
        <v>45261</v>
      </c>
      <c r="B18" s="6">
        <v>175000000</v>
      </c>
      <c r="C18" s="15">
        <f t="shared" si="0"/>
        <v>1920000000</v>
      </c>
      <c r="D18" s="7">
        <f>C18/H4</f>
        <v>0.96</v>
      </c>
      <c r="E18" s="8">
        <v>1</v>
      </c>
      <c r="F18" s="20"/>
      <c r="G18" s="20"/>
      <c r="H18" s="20"/>
      <c r="I18" s="20"/>
      <c r="J18" s="20"/>
    </row>
    <row r="19" spans="1:10" x14ac:dyDescent="0.75">
      <c r="A19" s="20"/>
      <c r="B19" s="20"/>
      <c r="C19" s="22"/>
      <c r="D19" s="21"/>
      <c r="E19" s="20"/>
      <c r="F19" s="20"/>
      <c r="G19" s="20" t="s">
        <v>10</v>
      </c>
      <c r="H19" s="20"/>
      <c r="I19" s="20"/>
      <c r="J19" s="20"/>
    </row>
  </sheetData>
  <mergeCells count="2">
    <mergeCell ref="B2:C2"/>
    <mergeCell ref="J3:J4"/>
  </mergeCells>
  <conditionalFormatting sqref="D7:D18">
    <cfRule type="cellIs" dxfId="2" priority="1" operator="greaterThan">
      <formula>0.91</formula>
    </cfRule>
    <cfRule type="cellIs" dxfId="1" priority="2" operator="between">
      <formula>0.76</formula>
      <formula>0.9</formula>
    </cfRule>
    <cfRule type="cellIs" dxfId="0" priority="3" operator="between">
      <formula>50%</formula>
      <formula>75%</formula>
    </cfRule>
  </conditionalFormatting>
  <pageMargins left="0.25" right="0.25" top="0.75" bottom="0.75" header="0.3" footer="0.3"/>
  <pageSetup orientation="landscape" horizontalDpi="300" verticalDpi="300" r:id="rId1"/>
  <headerFooter>
    <oddFooter>&amp;C© Covalent Marketing 2023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8A6C846BD7C5469544842EED968B7D" ma:contentTypeVersion="14" ma:contentTypeDescription="Create a new document." ma:contentTypeScope="" ma:versionID="e58e21448fe23e8f9b0e70dd1f1d54e3">
  <xsd:schema xmlns:xsd="http://www.w3.org/2001/XMLSchema" xmlns:xs="http://www.w3.org/2001/XMLSchema" xmlns:p="http://schemas.microsoft.com/office/2006/metadata/properties" xmlns:ns2="d7ae7120-70e9-4a03-8906-ba9eb523518f" xmlns:ns3="85f6e0ea-fdb7-4743-803b-b49ea9b039b8" targetNamespace="http://schemas.microsoft.com/office/2006/metadata/properties" ma:root="true" ma:fieldsID="ebb8bb6db2ce7720b9f51fa5735d9a2d" ns2:_="" ns3:_="">
    <xsd:import namespace="d7ae7120-70e9-4a03-8906-ba9eb523518f"/>
    <xsd:import namespace="85f6e0ea-fdb7-4743-803b-b49ea9b039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TaxKeywordTaxHTField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e7120-70e9-4a03-8906-ba9eb52351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ed95bdf-2502-4299-90ce-405567b01f4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f6e0ea-fdb7-4743-803b-b49ea9b039b8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8" nillable="true" ma:taxonomy="true" ma:internalName="TaxKeywordTaxHTField" ma:taxonomyFieldName="TaxKeyword" ma:displayName="Enterprise Keywords" ma:fieldId="{23f27201-bee3-471e-b2e7-b64fd8b7ca38}" ma:taxonomyMulti="true" ma:sspId="aed95bdf-2502-4299-90ce-405567b01f4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9" nillable="true" ma:displayName="Taxonomy Catch All Column" ma:hidden="true" ma:list="{dc3ea428-3713-453b-828e-c79dfa33eabf}" ma:internalName="TaxCatchAll" ma:showField="CatchAllData" ma:web="85f6e0ea-fdb7-4743-803b-b49ea9b039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85f6e0ea-fdb7-4743-803b-b49ea9b039b8">
      <Terms xmlns="http://schemas.microsoft.com/office/infopath/2007/PartnerControls"/>
    </TaxKeywordTaxHTField>
    <lcf76f155ced4ddcb4097134ff3c332f xmlns="d7ae7120-70e9-4a03-8906-ba9eb523518f">
      <Terms xmlns="http://schemas.microsoft.com/office/infopath/2007/PartnerControls"/>
    </lcf76f155ced4ddcb4097134ff3c332f>
    <TaxCatchAll xmlns="85f6e0ea-fdb7-4743-803b-b49ea9b039b8" xsi:nil="true"/>
  </documentManagement>
</p:properties>
</file>

<file path=customXml/itemProps1.xml><?xml version="1.0" encoding="utf-8"?>
<ds:datastoreItem xmlns:ds="http://schemas.openxmlformats.org/officeDocument/2006/customXml" ds:itemID="{A7A1B18C-BE54-4123-B7B2-5A00EBAFC6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ae7120-70e9-4a03-8906-ba9eb523518f"/>
    <ds:schemaRef ds:uri="85f6e0ea-fdb7-4743-803b-b49ea9b039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4BED75-4BFD-4956-89CA-75045CA1C6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B1DB32-8C7F-48FA-8A13-0DB163CEB1B9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85f6e0ea-fdb7-4743-803b-b49ea9b039b8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d7ae7120-70e9-4a03-8906-ba9eb523518f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Point Usage</vt:lpstr>
      <vt:lpstr>'Data Point Usage'!Print_Area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Sanders</dc:creator>
  <cp:lastModifiedBy>Jessica Ramirez</cp:lastModifiedBy>
  <cp:lastPrinted>2023-05-09T20:37:34Z</cp:lastPrinted>
  <dcterms:created xsi:type="dcterms:W3CDTF">2023-05-04T16:22:31Z</dcterms:created>
  <dcterms:modified xsi:type="dcterms:W3CDTF">2023-05-10T15:24:39Z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0x010100A98A6C846BD7C5469544842EED968B7D</vt:lpwstr>
  </property>
  <property fmtid="{D5CDD505-2E9C-101B-9397-08002B2CF9AE}" pid="3" name="TaxKeyword">
    <vt:lpwstr/>
  </property>
  <property fmtid="{D5CDD505-2E9C-101B-9397-08002B2CF9AE}" pid="4" name="MediaServiceImageTags">
    <vt:lpwstr/>
  </property>
</Properties>
</file>